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<sst xmlns="http://schemas.openxmlformats.org/spreadsheetml/2006/main" count="152" uniqueCount="76">
  <si>
    <t>Zadania inwestycyjne w 2007 r.</t>
  </si>
  <si>
    <t>w złotych</t>
  </si>
  <si>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</si>
  <si>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</si>
  <si>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</si>
  <si>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</si>
  <si>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</si>
  <si>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</si>
  <si>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</si>
  <si>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2007 (7+8+9+10)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</si>
  <si>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</si>
  <si>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</si>
  <si>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</si>
  <si>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</si>
  <si>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</si>
  <si>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Budowa ronda w Kurach</t>
  </si>
  <si>
    <t>A.      
B.
C.
…</t>
  </si>
  <si>
    <t xml:space="preserve">Starostwo </t>
  </si>
  <si>
    <t>Budowa mostu w miejscowości Piaski</t>
  </si>
  <si>
    <t>Wykonanie dokumentacji projektowo-kosztorysowej w celu poprawy bezpieczeństwa na drogach powiatowych</t>
  </si>
  <si>
    <t>Modernizacja skrzyżowania ulic Wileńska-Legionów w Wołominie</t>
  </si>
  <si>
    <t>Budowa chodnika i zjazdów w pasie drogi powiatowej nr 28574 w msc. Dobczyn na odcinku km 1+814 do 2+869</t>
  </si>
  <si>
    <t>A.      
B.301.000
C.
…</t>
  </si>
  <si>
    <t>Modernizacja skrzyżowania ulic Sikorskiego-Wileńskiej w Wołominie</t>
  </si>
  <si>
    <t>Budowa chodnika przy drodze powiatowej Nr 4314 w Leśniakowiznie</t>
  </si>
  <si>
    <t>Pomoc finansowa na zagospodarownie centrum Chajęt i Trojan Gmina Dąbrówka</t>
  </si>
  <si>
    <t>Wykup  gruntów</t>
  </si>
  <si>
    <t>Zakupy inwestycyjne</t>
  </si>
  <si>
    <t>PINB</t>
  </si>
  <si>
    <t>Modernizacja centralnego ogrzewania w budynku Starostwa przy ul. Legionów w Wołominie</t>
  </si>
  <si>
    <t>Montaż windy dla osób niepełnosprawnychw budynku Starostwa przy               ul.Powstańców w Wołominie</t>
  </si>
  <si>
    <t>Adaptacja pomieszczeń na serwerownię w budynku Starostwa</t>
  </si>
  <si>
    <t>Zakup samochodu ratowniczo-gaśniczego dla Powiatowej Komendy Państwowej Straży Pożarnej</t>
  </si>
  <si>
    <t>KP PSP</t>
  </si>
  <si>
    <t>Zakup systemu do centrum zarządzania kryzysowego</t>
  </si>
  <si>
    <t>Wykonanie przyłącza sieci ciepłowniczej do budynku centrum zarządzania kryzysowego</t>
  </si>
  <si>
    <t>Wymiana  sieci centralnego ogrzewania w Zespole Szkół w Wołominie na ul. Legionów</t>
  </si>
  <si>
    <t>Przebudowa sieci kanalizacyjnej i wodociągowej przy Zespole Szkół w Tłuszczu</t>
  </si>
  <si>
    <t>Montaż wind dla osób niepełnosprawnych w budynkach Zespołów Szkół</t>
  </si>
  <si>
    <t>A.      
B.336.232
C.
…</t>
  </si>
  <si>
    <t>Budowa boiska sportowego przy Zespole Szkół Ekonomicznych w Wołominie</t>
  </si>
  <si>
    <t>A.     
B.
C.
…</t>
  </si>
  <si>
    <t xml:space="preserve">Zakup nieruchomości dla Zespołu Szkół Terenów Zieleni </t>
  </si>
  <si>
    <t>Zakup urządzeń do stacji kontroli pojazdów przy Warsztatach Szkolnych</t>
  </si>
  <si>
    <t>ZS Tłuszcz</t>
  </si>
  <si>
    <t>Zakup specjalistycznego sprzętu medycznego do Szpitala Powiatowego w Wołominie</t>
  </si>
  <si>
    <t>Przebudowa bloku operacyjnego w Szpitalu Powiatowym w Wołominie</t>
  </si>
  <si>
    <t>rok budżetowy 2007 (8+9+10+11)</t>
  </si>
  <si>
    <t>Dotacja  na finansowanie modernizacji oddziałów,zakupy sprzetu specjalistycznego i budowę łacznika</t>
  </si>
  <si>
    <t>SZPZOZ</t>
  </si>
  <si>
    <t>Przebudowa pomieszczeń Oddziału Intensywnej Terapii z instalacjami sanitarnymi, wodno-kanalizacyjnymi w budynku głównym Szpitala Powiatowego w Wołominie</t>
  </si>
  <si>
    <t>Wykonanie instalacji wentylacji, klimatyzacji, instalacji elektrycznej i gazowej dla Oddziału Intensywnej Terapii w SZPZOZ</t>
  </si>
  <si>
    <t>A.      
B.500.000
C.
…</t>
  </si>
  <si>
    <t xml:space="preserve">Budowa wielofunkcyjnego boiska sportowego przy Domu Dziecka w Równem </t>
  </si>
  <si>
    <t>Zakup  podajnika ślimakowego  do Domu Dziecka  w Równem</t>
  </si>
  <si>
    <t>Dom Dziecka  Równe</t>
  </si>
  <si>
    <t>Termomodernizacja Domu Dziecka w Równem</t>
  </si>
  <si>
    <t>Renowacja Pałacu w Chrzęsnem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</si>
  <si>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</si>
  <si>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</si>
  <si>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</si>
  <si>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</si>
  <si>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</si>
  <si>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</si>
  <si>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Przebudowa ul. Batorego w Ząbkach</t>
  </si>
  <si>
    <t>Budowa chodnika w ul. Załuskiego w Kobyłce</t>
  </si>
  <si>
    <t>A.      
B.380.000
C.
…</t>
  </si>
  <si>
    <t>A.      
B.250.000
C.
…</t>
  </si>
  <si>
    <t>A.   
B.155.677
C.
…</t>
  </si>
  <si>
    <t>A.      
B.200.000
C.
…</t>
  </si>
  <si>
    <t>Modernizacja drogi Sulejów-Jadów</t>
  </si>
  <si>
    <t>A.      
B.844.323
C.
…</t>
  </si>
  <si>
    <t>A.     
B.100.000
C.200.000
…</t>
  </si>
  <si>
    <t>A.      
B.30.000
C.
…</t>
  </si>
  <si>
    <t>A.      
B.86.000
C.
…</t>
  </si>
  <si>
    <t>Modernizacja oddziałów szpitalnych wkład własny do komponentu 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</si>
</sst>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;[Red]#,##0.0"/>
    <numFmt numFmtId="170" formatCode="#,##0.0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 shrinkToFit="1"/>
    </xf>
    <xf numFmtId="3" fontId="0" fillId="0" borderId="0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vertical="center" wrapText="1" shrinkToFi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3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53">
      <selection activeCell="G39" sqref="G39"/>
    </sheetView>
  </sheetViews>
  <sheetFormatPr defaultColWidth="9.00390625" defaultRowHeight="12.75"/>
  <cols>
    <col min="1" max="1" width="3.875" style="2" customWidth="1"/>
    <col min="2" max="2" width="4.25390625" style="2" customWidth="1"/>
    <col min="3" max="3" width="6.25390625" style="2" customWidth="1"/>
    <col min="4" max="4" width="24.00390625" style="2" customWidth="1"/>
    <col min="5" max="5" width="10.25390625" style="2" customWidth="1"/>
    <col min="6" max="6" width="10.75390625" style="2" customWidth="1"/>
    <col min="7" max="7" width="9.125" style="2" customWidth="1"/>
    <col min="8" max="8" width="10.125" style="2" customWidth="1"/>
    <col min="9" max="10" width="9.875" style="2" customWidth="1"/>
    <col min="11" max="11" width="11.875" style="2" customWidth="1"/>
    <col min="12" max="16384" width="9.125" style="2" customWidth="1"/>
  </cols>
  <sheetData>
    <row r="1" spans="1:11" ht="18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3" t="s">
        <v>1</v>
      </c>
    </row>
    <row r="3" spans="1:11" s="4" customFormat="1" ht="19.5" customHeight="1">
      <c r="A3" s="50" t="s">
        <v>2</v>
      </c>
      <c r="B3" s="50" t="s">
        <v>3</v>
      </c>
      <c r="C3" s="50" t="s">
        <v>4</v>
      </c>
      <c r="D3" s="53" t="s">
        <v>5</v>
      </c>
      <c r="E3" s="58" t="s">
        <v>6</v>
      </c>
      <c r="F3" s="56" t="s">
        <v>7</v>
      </c>
      <c r="G3" s="57"/>
      <c r="H3" s="57"/>
      <c r="I3" s="57"/>
      <c r="J3" s="57"/>
      <c r="K3" s="58" t="s">
        <v>8</v>
      </c>
    </row>
    <row r="4" spans="1:11" s="4" customFormat="1" ht="19.5" customHeight="1">
      <c r="A4" s="51"/>
      <c r="B4" s="51"/>
      <c r="C4" s="51"/>
      <c r="D4" s="54"/>
      <c r="E4" s="59"/>
      <c r="F4" s="58" t="s">
        <v>9</v>
      </c>
      <c r="G4" s="56" t="s">
        <v>10</v>
      </c>
      <c r="H4" s="57"/>
      <c r="I4" s="57"/>
      <c r="J4" s="57"/>
      <c r="K4" s="59"/>
    </row>
    <row r="5" spans="1:11" s="4" customFormat="1" ht="23.25" customHeight="1">
      <c r="A5" s="51"/>
      <c r="B5" s="51"/>
      <c r="C5" s="51"/>
      <c r="D5" s="54"/>
      <c r="E5" s="59"/>
      <c r="F5" s="59"/>
      <c r="G5" s="58" t="s">
        <v>11</v>
      </c>
      <c r="H5" s="58" t="s">
        <v>12</v>
      </c>
      <c r="I5" s="58" t="s">
        <v>13</v>
      </c>
      <c r="J5" s="58" t="s">
        <v>14</v>
      </c>
      <c r="K5" s="59"/>
    </row>
    <row r="6" spans="1:11" s="4" customFormat="1" ht="33.75" customHeight="1">
      <c r="A6" s="51"/>
      <c r="B6" s="51"/>
      <c r="C6" s="51"/>
      <c r="D6" s="54"/>
      <c r="E6" s="59"/>
      <c r="F6" s="59"/>
      <c r="G6" s="59"/>
      <c r="H6" s="59"/>
      <c r="I6" s="59"/>
      <c r="J6" s="59"/>
      <c r="K6" s="59"/>
    </row>
    <row r="7" spans="1:11" s="4" customFormat="1" ht="19.5" customHeight="1">
      <c r="A7" s="52"/>
      <c r="B7" s="52"/>
      <c r="C7" s="52"/>
      <c r="D7" s="55"/>
      <c r="E7" s="60"/>
      <c r="F7" s="60"/>
      <c r="G7" s="60"/>
      <c r="H7" s="60"/>
      <c r="I7" s="60"/>
      <c r="J7" s="60"/>
      <c r="K7" s="60"/>
    </row>
    <row r="8" spans="1:11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</row>
    <row r="9" spans="1:11" ht="18.75" customHeight="1">
      <c r="A9" s="20">
        <v>1</v>
      </c>
      <c r="B9" s="6">
        <v>600</v>
      </c>
      <c r="C9" s="20">
        <v>60014</v>
      </c>
      <c r="D9" s="42" t="s">
        <v>15</v>
      </c>
      <c r="E9" s="37">
        <v>355677</v>
      </c>
      <c r="F9" s="37">
        <v>355677</v>
      </c>
      <c r="G9" s="37">
        <v>200000</v>
      </c>
      <c r="H9" s="37"/>
      <c r="I9" s="46" t="s">
        <v>68</v>
      </c>
      <c r="J9" s="37"/>
      <c r="K9" s="39" t="s">
        <v>17</v>
      </c>
    </row>
    <row r="10" spans="1:11" ht="23.25" customHeight="1">
      <c r="A10" s="20">
        <v>2</v>
      </c>
      <c r="B10" s="6"/>
      <c r="C10" s="40">
        <v>60014</v>
      </c>
      <c r="D10" s="42" t="s">
        <v>18</v>
      </c>
      <c r="E10" s="37">
        <v>605000</v>
      </c>
      <c r="F10" s="37">
        <f>SUM(G10+H10+J10)</f>
        <v>605000</v>
      </c>
      <c r="G10" s="37">
        <v>605000</v>
      </c>
      <c r="H10" s="37"/>
      <c r="I10" s="38" t="s">
        <v>16</v>
      </c>
      <c r="J10" s="37"/>
      <c r="K10" s="39" t="s">
        <v>17</v>
      </c>
    </row>
    <row r="11" spans="1:11" ht="51.75" customHeight="1">
      <c r="A11" s="20">
        <v>3</v>
      </c>
      <c r="B11" s="6"/>
      <c r="C11" s="40">
        <v>60014</v>
      </c>
      <c r="D11" s="42" t="s">
        <v>19</v>
      </c>
      <c r="E11" s="37">
        <v>360000</v>
      </c>
      <c r="F11" s="37">
        <v>360000</v>
      </c>
      <c r="G11" s="37">
        <v>360000</v>
      </c>
      <c r="H11" s="37"/>
      <c r="I11" s="38" t="s">
        <v>16</v>
      </c>
      <c r="J11" s="37"/>
      <c r="K11" s="39" t="s">
        <v>17</v>
      </c>
    </row>
    <row r="12" spans="1:11" ht="30.75" customHeight="1">
      <c r="A12" s="20">
        <v>4</v>
      </c>
      <c r="B12" s="6"/>
      <c r="C12" s="40">
        <v>60014</v>
      </c>
      <c r="D12" s="42" t="s">
        <v>20</v>
      </c>
      <c r="E12" s="37">
        <v>200000</v>
      </c>
      <c r="F12" s="37">
        <f>SUM(G12+H12+J12)</f>
        <v>200000</v>
      </c>
      <c r="G12" s="37">
        <v>200000</v>
      </c>
      <c r="H12" s="37"/>
      <c r="I12" s="38" t="s">
        <v>16</v>
      </c>
      <c r="J12" s="37"/>
      <c r="K12" s="39" t="s">
        <v>17</v>
      </c>
    </row>
    <row r="13" spans="1:11" ht="26.25" customHeight="1">
      <c r="A13" s="20">
        <v>5</v>
      </c>
      <c r="B13" s="6"/>
      <c r="C13" s="40">
        <v>60014</v>
      </c>
      <c r="D13" s="42" t="s">
        <v>64</v>
      </c>
      <c r="E13" s="37">
        <v>230000</v>
      </c>
      <c r="F13" s="37">
        <v>230000</v>
      </c>
      <c r="G13" s="37">
        <v>30000</v>
      </c>
      <c r="H13" s="37"/>
      <c r="I13" s="38" t="s">
        <v>69</v>
      </c>
      <c r="J13" s="37"/>
      <c r="K13" s="39" t="s">
        <v>17</v>
      </c>
    </row>
    <row r="14" spans="1:11" ht="50.25" customHeight="1">
      <c r="A14" s="20">
        <v>6</v>
      </c>
      <c r="B14" s="6"/>
      <c r="C14" s="6">
        <v>60014</v>
      </c>
      <c r="D14" s="42" t="s">
        <v>21</v>
      </c>
      <c r="E14" s="8">
        <v>486698</v>
      </c>
      <c r="F14" s="8">
        <f>SUM(H14+J14+G14+301000)</f>
        <v>486698</v>
      </c>
      <c r="G14" s="8">
        <v>185698</v>
      </c>
      <c r="H14" s="8"/>
      <c r="I14" s="11" t="s">
        <v>22</v>
      </c>
      <c r="J14" s="8"/>
      <c r="K14" s="10" t="s">
        <v>17</v>
      </c>
    </row>
    <row r="15" spans="1:11" ht="33" customHeight="1">
      <c r="A15" s="20">
        <v>7</v>
      </c>
      <c r="B15" s="6"/>
      <c r="C15" s="12">
        <v>60014</v>
      </c>
      <c r="D15" s="33" t="s">
        <v>23</v>
      </c>
      <c r="E15" s="13">
        <v>349882</v>
      </c>
      <c r="F15" s="13">
        <v>349882</v>
      </c>
      <c r="G15" s="13">
        <v>349882</v>
      </c>
      <c r="H15" s="13"/>
      <c r="I15" s="14" t="s">
        <v>16</v>
      </c>
      <c r="J15" s="13"/>
      <c r="K15" s="15" t="s">
        <v>17</v>
      </c>
    </row>
    <row r="16" spans="1:11" ht="35.25" customHeight="1">
      <c r="A16" s="20">
        <v>8</v>
      </c>
      <c r="B16" s="6"/>
      <c r="C16" s="12">
        <v>60014</v>
      </c>
      <c r="D16" s="33" t="s">
        <v>24</v>
      </c>
      <c r="E16" s="13">
        <v>580000</v>
      </c>
      <c r="F16" s="13">
        <v>580000</v>
      </c>
      <c r="G16" s="13">
        <v>330000</v>
      </c>
      <c r="H16" s="13"/>
      <c r="I16" s="14" t="s">
        <v>67</v>
      </c>
      <c r="J16" s="13"/>
      <c r="K16" s="15" t="s">
        <v>17</v>
      </c>
    </row>
    <row r="17" spans="1:11" ht="36.75" customHeight="1">
      <c r="A17" s="20">
        <v>9</v>
      </c>
      <c r="B17" s="20"/>
      <c r="C17" s="20">
        <v>60014</v>
      </c>
      <c r="D17" s="42" t="s">
        <v>25</v>
      </c>
      <c r="E17" s="37">
        <v>100000</v>
      </c>
      <c r="F17" s="37">
        <v>100000</v>
      </c>
      <c r="G17" s="37">
        <v>100000</v>
      </c>
      <c r="H17" s="37"/>
      <c r="I17" s="38" t="s">
        <v>16</v>
      </c>
      <c r="J17" s="37"/>
      <c r="K17" s="39" t="s">
        <v>17</v>
      </c>
    </row>
    <row r="18" spans="1:11" ht="26.25" customHeight="1">
      <c r="A18" s="20">
        <v>10</v>
      </c>
      <c r="B18" s="6"/>
      <c r="C18" s="20">
        <v>60014</v>
      </c>
      <c r="D18" s="42" t="s">
        <v>65</v>
      </c>
      <c r="E18" s="37">
        <v>450000</v>
      </c>
      <c r="F18" s="37">
        <v>450000</v>
      </c>
      <c r="G18" s="37">
        <v>70000</v>
      </c>
      <c r="H18" s="37"/>
      <c r="I18" s="38" t="s">
        <v>66</v>
      </c>
      <c r="J18" s="37"/>
      <c r="K18" s="39" t="s">
        <v>17</v>
      </c>
    </row>
    <row r="19" spans="1:11" ht="24.75" customHeight="1">
      <c r="A19" s="20">
        <v>12</v>
      </c>
      <c r="B19" s="6"/>
      <c r="C19" s="20">
        <v>60014</v>
      </c>
      <c r="D19" s="42" t="s">
        <v>70</v>
      </c>
      <c r="E19" s="37">
        <v>1044323</v>
      </c>
      <c r="F19" s="37">
        <v>1044323</v>
      </c>
      <c r="G19" s="37">
        <v>200000</v>
      </c>
      <c r="H19" s="37"/>
      <c r="I19" s="38" t="s">
        <v>71</v>
      </c>
      <c r="J19" s="37"/>
      <c r="K19" s="39" t="s">
        <v>17</v>
      </c>
    </row>
    <row r="20" spans="1:11" ht="13.5" customHeight="1">
      <c r="A20" s="20">
        <v>13</v>
      </c>
      <c r="B20" s="6">
        <v>700</v>
      </c>
      <c r="C20" s="6">
        <v>70005</v>
      </c>
      <c r="D20" s="42" t="s">
        <v>26</v>
      </c>
      <c r="E20" s="8">
        <v>100000</v>
      </c>
      <c r="F20" s="8">
        <v>100000</v>
      </c>
      <c r="G20" s="8">
        <v>100000</v>
      </c>
      <c r="H20" s="8"/>
      <c r="I20" s="11" t="s">
        <v>16</v>
      </c>
      <c r="J20" s="8"/>
      <c r="K20" s="10" t="s">
        <v>17</v>
      </c>
    </row>
    <row r="21" spans="1:11" ht="18" customHeight="1">
      <c r="A21" s="20">
        <v>14</v>
      </c>
      <c r="B21" s="6">
        <v>710</v>
      </c>
      <c r="C21" s="6">
        <v>71015</v>
      </c>
      <c r="D21" s="42" t="s">
        <v>27</v>
      </c>
      <c r="E21" s="8">
        <v>12000</v>
      </c>
      <c r="F21" s="8">
        <f>SUM(G21+H21+J21)</f>
        <v>12000</v>
      </c>
      <c r="G21" s="8">
        <v>12000</v>
      </c>
      <c r="H21" s="8"/>
      <c r="I21" s="11" t="s">
        <v>16</v>
      </c>
      <c r="J21" s="8"/>
      <c r="K21" s="10" t="s">
        <v>28</v>
      </c>
    </row>
    <row r="22" spans="1:11" ht="12.75" customHeight="1">
      <c r="A22" s="20">
        <v>15</v>
      </c>
      <c r="B22" s="16">
        <v>750</v>
      </c>
      <c r="C22" s="16">
        <v>75020</v>
      </c>
      <c r="D22" s="43" t="s">
        <v>27</v>
      </c>
      <c r="E22" s="9">
        <v>200000</v>
      </c>
      <c r="F22" s="8">
        <f>SUM(G22+H22+J22)</f>
        <v>200000</v>
      </c>
      <c r="G22" s="8">
        <v>200000</v>
      </c>
      <c r="H22" s="10"/>
      <c r="I22" s="18" t="s">
        <v>16</v>
      </c>
      <c r="J22" s="10"/>
      <c r="K22" s="10" t="s">
        <v>17</v>
      </c>
    </row>
    <row r="23" spans="1:11" ht="49.5" customHeight="1">
      <c r="A23" s="20">
        <v>16</v>
      </c>
      <c r="B23" s="20"/>
      <c r="C23" s="20">
        <v>75020</v>
      </c>
      <c r="D23" s="43" t="s">
        <v>29</v>
      </c>
      <c r="E23" s="37">
        <v>170000</v>
      </c>
      <c r="F23" s="37">
        <v>170000</v>
      </c>
      <c r="G23" s="37">
        <v>170000</v>
      </c>
      <c r="H23" s="39">
        <v>0</v>
      </c>
      <c r="I23" s="38" t="s">
        <v>16</v>
      </c>
      <c r="J23" s="39"/>
      <c r="K23" s="39" t="s">
        <v>17</v>
      </c>
    </row>
    <row r="24" spans="1:11" ht="51" customHeight="1">
      <c r="A24" s="20">
        <v>17</v>
      </c>
      <c r="B24" s="16"/>
      <c r="C24" s="16">
        <v>75020</v>
      </c>
      <c r="D24" s="43" t="s">
        <v>30</v>
      </c>
      <c r="E24" s="9">
        <v>120000</v>
      </c>
      <c r="F24" s="8">
        <f>SUM(G24+H24+J24)</f>
        <v>120000</v>
      </c>
      <c r="G24" s="9">
        <v>120000</v>
      </c>
      <c r="H24" s="10">
        <v>0</v>
      </c>
      <c r="I24" s="19" t="s">
        <v>16</v>
      </c>
      <c r="J24" s="10"/>
      <c r="K24" s="10" t="s">
        <v>17</v>
      </c>
    </row>
    <row r="25" spans="1:11" ht="15.75" customHeight="1">
      <c r="A25" s="50" t="s">
        <v>2</v>
      </c>
      <c r="B25" s="50" t="s">
        <v>3</v>
      </c>
      <c r="C25" s="50" t="s">
        <v>4</v>
      </c>
      <c r="D25" s="53" t="s">
        <v>5</v>
      </c>
      <c r="E25" s="58" t="s">
        <v>6</v>
      </c>
      <c r="F25" s="56" t="s">
        <v>7</v>
      </c>
      <c r="G25" s="57"/>
      <c r="H25" s="57"/>
      <c r="I25" s="57"/>
      <c r="J25" s="57"/>
      <c r="K25" s="58" t="s">
        <v>8</v>
      </c>
    </row>
    <row r="26" spans="1:11" ht="20.25" customHeight="1">
      <c r="A26" s="51"/>
      <c r="B26" s="51"/>
      <c r="C26" s="51"/>
      <c r="D26" s="54"/>
      <c r="E26" s="59"/>
      <c r="F26" s="58" t="s">
        <v>9</v>
      </c>
      <c r="G26" s="56" t="s">
        <v>10</v>
      </c>
      <c r="H26" s="57"/>
      <c r="I26" s="57"/>
      <c r="J26" s="57"/>
      <c r="K26" s="59"/>
    </row>
    <row r="27" spans="1:11" ht="34.5" customHeight="1">
      <c r="A27" s="51"/>
      <c r="B27" s="51"/>
      <c r="C27" s="51"/>
      <c r="D27" s="54"/>
      <c r="E27" s="59"/>
      <c r="F27" s="59"/>
      <c r="G27" s="58" t="s">
        <v>11</v>
      </c>
      <c r="H27" s="58" t="s">
        <v>12</v>
      </c>
      <c r="I27" s="58" t="s">
        <v>13</v>
      </c>
      <c r="J27" s="58" t="s">
        <v>14</v>
      </c>
      <c r="K27" s="59"/>
    </row>
    <row r="28" spans="1:11" ht="30.75" customHeight="1">
      <c r="A28" s="51"/>
      <c r="B28" s="51"/>
      <c r="C28" s="51"/>
      <c r="D28" s="54"/>
      <c r="E28" s="59"/>
      <c r="F28" s="59"/>
      <c r="G28" s="59"/>
      <c r="H28" s="59"/>
      <c r="I28" s="59"/>
      <c r="J28" s="59"/>
      <c r="K28" s="59"/>
    </row>
    <row r="29" spans="1:11" ht="9.75" customHeight="1">
      <c r="A29" s="52"/>
      <c r="B29" s="52"/>
      <c r="C29" s="52"/>
      <c r="D29" s="55"/>
      <c r="E29" s="60"/>
      <c r="F29" s="60"/>
      <c r="G29" s="60"/>
      <c r="H29" s="60"/>
      <c r="I29" s="60"/>
      <c r="J29" s="60"/>
      <c r="K29" s="60"/>
    </row>
    <row r="30" spans="1:11" ht="6.75" customHeight="1">
      <c r="A30" s="5">
        <v>1</v>
      </c>
      <c r="B30" s="5">
        <v>2</v>
      </c>
      <c r="C30" s="5">
        <v>3</v>
      </c>
      <c r="D30" s="5">
        <v>4</v>
      </c>
      <c r="E30" s="5">
        <v>5</v>
      </c>
      <c r="F30" s="5">
        <v>6</v>
      </c>
      <c r="G30" s="5">
        <v>7</v>
      </c>
      <c r="H30" s="5">
        <v>8</v>
      </c>
      <c r="I30" s="5">
        <v>9</v>
      </c>
      <c r="J30" s="5">
        <v>10</v>
      </c>
      <c r="K30" s="5">
        <v>11</v>
      </c>
    </row>
    <row r="31" spans="1:11" ht="48" customHeight="1">
      <c r="A31" s="20">
        <v>18</v>
      </c>
      <c r="B31" s="20">
        <v>750</v>
      </c>
      <c r="C31" s="20">
        <v>75020</v>
      </c>
      <c r="D31" s="21" t="s">
        <v>31</v>
      </c>
      <c r="E31" s="22">
        <v>100000</v>
      </c>
      <c r="F31" s="22">
        <f aca="true" t="shared" si="0" ref="F31:F36">SUM(G31+H31+J31)</f>
        <v>100000</v>
      </c>
      <c r="G31" s="22">
        <v>100000</v>
      </c>
      <c r="H31" s="22"/>
      <c r="I31" s="23" t="s">
        <v>16</v>
      </c>
      <c r="J31" s="22"/>
      <c r="K31" s="24" t="s">
        <v>17</v>
      </c>
    </row>
    <row r="32" spans="1:11" ht="48.75" customHeight="1">
      <c r="A32" s="6">
        <v>19</v>
      </c>
      <c r="B32" s="6">
        <v>754</v>
      </c>
      <c r="C32" s="6">
        <v>75411</v>
      </c>
      <c r="D32" s="7" t="s">
        <v>32</v>
      </c>
      <c r="E32" s="25">
        <v>338224</v>
      </c>
      <c r="F32" s="25">
        <f t="shared" si="0"/>
        <v>338224</v>
      </c>
      <c r="G32" s="25">
        <v>38224</v>
      </c>
      <c r="H32" s="25">
        <v>300000</v>
      </c>
      <c r="I32" s="19" t="s">
        <v>16</v>
      </c>
      <c r="J32" s="6"/>
      <c r="K32" s="6" t="s">
        <v>33</v>
      </c>
    </row>
    <row r="33" spans="1:11" ht="28.5" customHeight="1">
      <c r="A33" s="20">
        <v>20</v>
      </c>
      <c r="B33" s="16"/>
      <c r="C33" s="16">
        <v>75495</v>
      </c>
      <c r="D33" s="17" t="s">
        <v>34</v>
      </c>
      <c r="E33" s="9">
        <v>100000</v>
      </c>
      <c r="F33" s="25">
        <f t="shared" si="0"/>
        <v>100000</v>
      </c>
      <c r="G33" s="9">
        <v>100000</v>
      </c>
      <c r="H33" s="10"/>
      <c r="I33" s="19" t="s">
        <v>16</v>
      </c>
      <c r="J33" s="10"/>
      <c r="K33" s="10" t="s">
        <v>17</v>
      </c>
    </row>
    <row r="34" spans="1:11" ht="33.75" customHeight="1">
      <c r="A34" s="6">
        <v>21</v>
      </c>
      <c r="B34" s="16"/>
      <c r="C34" s="16">
        <v>75495</v>
      </c>
      <c r="D34" s="17" t="s">
        <v>35</v>
      </c>
      <c r="E34" s="9">
        <v>6800</v>
      </c>
      <c r="F34" s="25">
        <f t="shared" si="0"/>
        <v>6800</v>
      </c>
      <c r="G34" s="9">
        <v>6800</v>
      </c>
      <c r="H34" s="10"/>
      <c r="I34" s="19"/>
      <c r="J34" s="10"/>
      <c r="K34" s="10" t="s">
        <v>17</v>
      </c>
    </row>
    <row r="35" spans="1:11" ht="39.75" customHeight="1">
      <c r="A35" s="20">
        <v>22</v>
      </c>
      <c r="B35" s="20">
        <v>801</v>
      </c>
      <c r="C35" s="20">
        <v>80130</v>
      </c>
      <c r="D35" s="44" t="s">
        <v>36</v>
      </c>
      <c r="E35" s="37">
        <v>178000</v>
      </c>
      <c r="F35" s="45">
        <v>178000</v>
      </c>
      <c r="G35" s="37">
        <v>178000</v>
      </c>
      <c r="H35" s="10"/>
      <c r="I35" s="19" t="s">
        <v>16</v>
      </c>
      <c r="J35" s="10"/>
      <c r="K35" s="10" t="s">
        <v>17</v>
      </c>
    </row>
    <row r="36" spans="1:11" ht="48.75" customHeight="1">
      <c r="A36" s="6">
        <v>23</v>
      </c>
      <c r="B36" s="16"/>
      <c r="C36" s="16">
        <v>80130</v>
      </c>
      <c r="D36" s="17" t="s">
        <v>37</v>
      </c>
      <c r="E36" s="9">
        <v>100000</v>
      </c>
      <c r="F36" s="25">
        <f t="shared" si="0"/>
        <v>100000</v>
      </c>
      <c r="G36" s="9">
        <v>100000</v>
      </c>
      <c r="H36" s="10">
        <v>0</v>
      </c>
      <c r="I36" s="19" t="s">
        <v>16</v>
      </c>
      <c r="J36" s="10"/>
      <c r="K36" s="10" t="s">
        <v>17</v>
      </c>
    </row>
    <row r="37" spans="1:11" ht="35.25" customHeight="1">
      <c r="A37" s="20">
        <v>24</v>
      </c>
      <c r="B37" s="16"/>
      <c r="C37" s="16">
        <v>80130</v>
      </c>
      <c r="D37" s="17" t="s">
        <v>38</v>
      </c>
      <c r="E37" s="9">
        <v>483312</v>
      </c>
      <c r="F37" s="9">
        <v>483312</v>
      </c>
      <c r="G37" s="9">
        <v>147080</v>
      </c>
      <c r="H37" s="10"/>
      <c r="I37" s="19" t="s">
        <v>39</v>
      </c>
      <c r="J37" s="10"/>
      <c r="K37" s="10" t="s">
        <v>17</v>
      </c>
    </row>
    <row r="38" spans="1:11" ht="41.25" customHeight="1">
      <c r="A38" s="6">
        <v>25</v>
      </c>
      <c r="B38" s="16"/>
      <c r="C38" s="12">
        <v>80130</v>
      </c>
      <c r="D38" s="41" t="s">
        <v>40</v>
      </c>
      <c r="E38" s="13">
        <v>608000</v>
      </c>
      <c r="F38" s="13">
        <v>608000</v>
      </c>
      <c r="G38" s="13">
        <v>308000</v>
      </c>
      <c r="H38" s="15"/>
      <c r="I38" s="14" t="s">
        <v>72</v>
      </c>
      <c r="J38" s="15"/>
      <c r="K38" s="15" t="s">
        <v>17</v>
      </c>
    </row>
    <row r="39" spans="1:11" ht="37.5" customHeight="1">
      <c r="A39" s="20">
        <v>26</v>
      </c>
      <c r="B39" s="20"/>
      <c r="C39" s="20">
        <v>80130</v>
      </c>
      <c r="D39" s="36" t="s">
        <v>42</v>
      </c>
      <c r="E39" s="37">
        <v>1513000</v>
      </c>
      <c r="F39" s="37">
        <v>1513000</v>
      </c>
      <c r="G39" s="37">
        <v>3000</v>
      </c>
      <c r="H39" s="37">
        <v>1510000</v>
      </c>
      <c r="I39" s="38" t="s">
        <v>41</v>
      </c>
      <c r="J39" s="39"/>
      <c r="K39" s="39" t="s">
        <v>17</v>
      </c>
    </row>
    <row r="40" spans="1:11" ht="37.5" customHeight="1">
      <c r="A40" s="40">
        <v>27</v>
      </c>
      <c r="B40" s="40"/>
      <c r="C40" s="40">
        <v>80130</v>
      </c>
      <c r="D40" s="36" t="s">
        <v>43</v>
      </c>
      <c r="E40" s="37">
        <v>19276</v>
      </c>
      <c r="F40" s="37">
        <v>19276</v>
      </c>
      <c r="G40" s="37">
        <v>19276</v>
      </c>
      <c r="H40" s="39"/>
      <c r="I40" s="38" t="s">
        <v>41</v>
      </c>
      <c r="J40" s="39"/>
      <c r="K40" s="39" t="s">
        <v>44</v>
      </c>
    </row>
    <row r="41" spans="1:11" ht="48.75" customHeight="1">
      <c r="A41" s="20">
        <v>28</v>
      </c>
      <c r="B41" s="16">
        <v>851</v>
      </c>
      <c r="C41" s="16">
        <v>85111</v>
      </c>
      <c r="D41" s="17" t="s">
        <v>45</v>
      </c>
      <c r="E41" s="9">
        <v>2992000</v>
      </c>
      <c r="F41" s="9">
        <v>2992000</v>
      </c>
      <c r="G41" s="9">
        <v>458533</v>
      </c>
      <c r="H41" s="9">
        <v>289467</v>
      </c>
      <c r="I41" s="19" t="s">
        <v>41</v>
      </c>
      <c r="J41" s="9">
        <v>2244000</v>
      </c>
      <c r="K41" s="10" t="s">
        <v>17</v>
      </c>
    </row>
    <row r="42" spans="1:11" ht="37.5" customHeight="1">
      <c r="A42" s="6">
        <v>29</v>
      </c>
      <c r="B42" s="16"/>
      <c r="C42" s="16">
        <v>85111</v>
      </c>
      <c r="D42" s="17" t="s">
        <v>46</v>
      </c>
      <c r="E42" s="9">
        <v>681000</v>
      </c>
      <c r="F42" s="9">
        <f>SUM(G42+H42+J42)</f>
        <v>681000</v>
      </c>
      <c r="G42" s="9">
        <v>170250</v>
      </c>
      <c r="H42" s="9"/>
      <c r="I42" s="19" t="s">
        <v>16</v>
      </c>
      <c r="J42" s="9">
        <v>510750</v>
      </c>
      <c r="K42" s="10" t="s">
        <v>17</v>
      </c>
    </row>
    <row r="43" spans="1:11" ht="37.5" customHeight="1">
      <c r="A43" s="12">
        <v>30</v>
      </c>
      <c r="B43" s="12"/>
      <c r="C43" s="12">
        <v>85111</v>
      </c>
      <c r="D43" s="41" t="s">
        <v>75</v>
      </c>
      <c r="E43" s="13">
        <v>200000</v>
      </c>
      <c r="F43" s="13">
        <v>200000</v>
      </c>
      <c r="G43" s="13">
        <v>200000</v>
      </c>
      <c r="H43" s="13"/>
      <c r="I43" s="14"/>
      <c r="J43" s="13"/>
      <c r="K43" s="15"/>
    </row>
    <row r="44" spans="1:12" ht="12.75">
      <c r="A44" s="26"/>
      <c r="B44" s="27"/>
      <c r="C44" s="27"/>
      <c r="D44" s="28"/>
      <c r="E44" s="29"/>
      <c r="F44" s="30"/>
      <c r="G44" s="30"/>
      <c r="H44" s="30"/>
      <c r="I44" s="31"/>
      <c r="J44" s="30"/>
      <c r="K44" s="32"/>
      <c r="L44" s="32"/>
    </row>
    <row r="45" spans="1:11" ht="18" customHeight="1">
      <c r="A45" s="50" t="s">
        <v>2</v>
      </c>
      <c r="B45" s="50" t="s">
        <v>3</v>
      </c>
      <c r="C45" s="50" t="s">
        <v>4</v>
      </c>
      <c r="D45" s="53" t="s">
        <v>5</v>
      </c>
      <c r="E45" s="58" t="s">
        <v>6</v>
      </c>
      <c r="F45" s="56" t="s">
        <v>7</v>
      </c>
      <c r="G45" s="57"/>
      <c r="H45" s="57"/>
      <c r="I45" s="57"/>
      <c r="J45" s="57"/>
      <c r="K45" s="58" t="s">
        <v>8</v>
      </c>
    </row>
    <row r="46" spans="1:11" ht="14.25" customHeight="1">
      <c r="A46" s="51"/>
      <c r="B46" s="51"/>
      <c r="C46" s="51"/>
      <c r="D46" s="54"/>
      <c r="E46" s="59"/>
      <c r="F46" s="58" t="s">
        <v>47</v>
      </c>
      <c r="G46" s="56" t="s">
        <v>10</v>
      </c>
      <c r="H46" s="57"/>
      <c r="I46" s="57"/>
      <c r="J46" s="57"/>
      <c r="K46" s="59"/>
    </row>
    <row r="47" spans="1:11" ht="6" customHeight="1">
      <c r="A47" s="51"/>
      <c r="B47" s="51"/>
      <c r="C47" s="51"/>
      <c r="D47" s="54"/>
      <c r="E47" s="59"/>
      <c r="F47" s="59"/>
      <c r="G47" s="58" t="s">
        <v>11</v>
      </c>
      <c r="H47" s="58" t="s">
        <v>12</v>
      </c>
      <c r="I47" s="58" t="s">
        <v>13</v>
      </c>
      <c r="J47" s="58" t="s">
        <v>14</v>
      </c>
      <c r="K47" s="59"/>
    </row>
    <row r="48" spans="1:11" ht="39.75" customHeight="1">
      <c r="A48" s="51"/>
      <c r="B48" s="51"/>
      <c r="C48" s="51"/>
      <c r="D48" s="54"/>
      <c r="E48" s="59"/>
      <c r="F48" s="59"/>
      <c r="G48" s="59"/>
      <c r="H48" s="59"/>
      <c r="I48" s="59"/>
      <c r="J48" s="59"/>
      <c r="K48" s="59"/>
    </row>
    <row r="49" spans="1:11" ht="32.25" customHeight="1">
      <c r="A49" s="52"/>
      <c r="B49" s="52"/>
      <c r="C49" s="52"/>
      <c r="D49" s="55"/>
      <c r="E49" s="60"/>
      <c r="F49" s="60"/>
      <c r="G49" s="60"/>
      <c r="H49" s="60"/>
      <c r="I49" s="60"/>
      <c r="J49" s="60"/>
      <c r="K49" s="60"/>
    </row>
    <row r="50" spans="1:11" ht="10.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</row>
    <row r="51" spans="1:11" ht="57.75" customHeight="1">
      <c r="A51" s="20">
        <v>31</v>
      </c>
      <c r="B51" s="12"/>
      <c r="C51" s="20">
        <v>85111</v>
      </c>
      <c r="D51" s="42" t="s">
        <v>48</v>
      </c>
      <c r="E51" s="45">
        <v>536000</v>
      </c>
      <c r="F51" s="45">
        <v>536000</v>
      </c>
      <c r="G51" s="45">
        <v>450000</v>
      </c>
      <c r="H51" s="40"/>
      <c r="I51" s="38" t="s">
        <v>74</v>
      </c>
      <c r="J51" s="40"/>
      <c r="K51" s="40" t="s">
        <v>49</v>
      </c>
    </row>
    <row r="52" spans="1:11" ht="65.25" customHeight="1">
      <c r="A52" s="20">
        <v>32</v>
      </c>
      <c r="B52" s="16"/>
      <c r="C52" s="40">
        <v>85111</v>
      </c>
      <c r="D52" s="43" t="s">
        <v>50</v>
      </c>
      <c r="E52" s="37">
        <v>500000</v>
      </c>
      <c r="F52" s="37">
        <f>SUM(G52+H52+J52)</f>
        <v>500000</v>
      </c>
      <c r="G52" s="37">
        <v>500000</v>
      </c>
      <c r="H52" s="37"/>
      <c r="I52" s="38" t="s">
        <v>16</v>
      </c>
      <c r="J52" s="37"/>
      <c r="K52" s="39" t="s">
        <v>17</v>
      </c>
    </row>
    <row r="53" spans="1:11" ht="78" customHeight="1">
      <c r="A53" s="20">
        <v>33</v>
      </c>
      <c r="B53" s="12"/>
      <c r="C53" s="40">
        <v>85111</v>
      </c>
      <c r="D53" s="47" t="s">
        <v>51</v>
      </c>
      <c r="E53" s="37">
        <v>764894</v>
      </c>
      <c r="F53" s="37">
        <v>764894</v>
      </c>
      <c r="G53" s="37">
        <v>264894</v>
      </c>
      <c r="H53" s="39"/>
      <c r="I53" s="38" t="s">
        <v>52</v>
      </c>
      <c r="J53" s="37"/>
      <c r="K53" s="39" t="s">
        <v>17</v>
      </c>
    </row>
    <row r="54" spans="1:11" ht="49.5" customHeight="1">
      <c r="A54" s="20">
        <v>34</v>
      </c>
      <c r="B54" s="12">
        <v>852</v>
      </c>
      <c r="C54" s="40">
        <v>85201</v>
      </c>
      <c r="D54" s="47" t="s">
        <v>53</v>
      </c>
      <c r="E54" s="37">
        <v>210000</v>
      </c>
      <c r="F54" s="37">
        <v>210000</v>
      </c>
      <c r="G54" s="37">
        <v>180000</v>
      </c>
      <c r="H54" s="39"/>
      <c r="I54" s="38" t="s">
        <v>73</v>
      </c>
      <c r="J54" s="37"/>
      <c r="K54" s="39" t="s">
        <v>17</v>
      </c>
    </row>
    <row r="55" spans="1:11" ht="51.75" customHeight="1">
      <c r="A55" s="20">
        <v>35</v>
      </c>
      <c r="B55" s="20">
        <v>852</v>
      </c>
      <c r="C55" s="40">
        <v>85201</v>
      </c>
      <c r="D55" s="47" t="s">
        <v>54</v>
      </c>
      <c r="E55" s="37">
        <v>7500</v>
      </c>
      <c r="F55" s="37">
        <v>7500</v>
      </c>
      <c r="G55" s="39">
        <v>7500</v>
      </c>
      <c r="H55" s="39"/>
      <c r="I55" s="38" t="s">
        <v>16</v>
      </c>
      <c r="J55" s="37"/>
      <c r="K55" s="38" t="s">
        <v>55</v>
      </c>
    </row>
    <row r="56" spans="1:11" ht="47.25" customHeight="1">
      <c r="A56" s="20">
        <v>36</v>
      </c>
      <c r="B56" s="16">
        <v>852</v>
      </c>
      <c r="C56" s="40">
        <v>85201</v>
      </c>
      <c r="D56" s="47" t="s">
        <v>56</v>
      </c>
      <c r="E56" s="37">
        <v>348448</v>
      </c>
      <c r="F56" s="37">
        <f>SUM(G56+H56+J56)</f>
        <v>348448</v>
      </c>
      <c r="G56" s="37">
        <f>102734+74484</f>
        <v>177218</v>
      </c>
      <c r="H56" s="37">
        <v>171230</v>
      </c>
      <c r="I56" s="38" t="s">
        <v>16</v>
      </c>
      <c r="J56" s="37"/>
      <c r="K56" s="39" t="s">
        <v>17</v>
      </c>
    </row>
    <row r="57" spans="1:11" ht="40.5" customHeight="1">
      <c r="A57" s="20">
        <v>37</v>
      </c>
      <c r="B57" s="16">
        <v>921</v>
      </c>
      <c r="C57" s="40">
        <v>92120</v>
      </c>
      <c r="D57" s="47" t="s">
        <v>57</v>
      </c>
      <c r="E57" s="37">
        <v>40000</v>
      </c>
      <c r="F57" s="37">
        <f>SUM(G57+H57+J57)</f>
        <v>40000</v>
      </c>
      <c r="G57" s="37">
        <v>40000</v>
      </c>
      <c r="H57" s="37"/>
      <c r="I57" s="38" t="s">
        <v>16</v>
      </c>
      <c r="J57" s="37"/>
      <c r="K57" s="39" t="s">
        <v>17</v>
      </c>
    </row>
    <row r="58" spans="1:11" ht="22.5" customHeight="1">
      <c r="A58" s="48" t="s">
        <v>58</v>
      </c>
      <c r="B58" s="48"/>
      <c r="C58" s="48"/>
      <c r="D58" s="48"/>
      <c r="E58" s="13">
        <f>E9+E10+E11+E12+E13+E14+E15+E16+E17+E18+E19+E20+E21+E22+E23+E24+E31+E32+E33+E34+E35+E36+E37+E39+E38+E40+E41+E42+E43+E51+E52+E53+E54+E55+E56+E57</f>
        <v>15090034</v>
      </c>
      <c r="F58" s="13">
        <f>F9+F10+F11+F12+F13+F14+F15+F16+F17+F18+F19+F20+F21+F22+F23+F24+F31+F32+F33+F34+F35+F36+F37+F38+F39+F40+F41+F42+F43+F51+F52+F53+F54+F55+F56+F57</f>
        <v>15090034</v>
      </c>
      <c r="G58" s="13">
        <f>G9+G10+G11+G12+G13+G14+G15+G16+G17+G18+G19+G20+G21+G22+G23+G24+G31+G32+G33+G34+G35+G36+G37+G38+G39+G40+G41+G42+G43+G51+G52+G53+G54+G55+G56+G57</f>
        <v>6681355</v>
      </c>
      <c r="H58" s="13">
        <f>SUM(H9+H10+H11+H12+H13+H14+H15+H16+H17+H18+H19+H20+H21+H22+H23+H24+H31+H32+H33+H34+H35+H36+H37+H38+H39+H40+H41+H42+H51+H52+H53+H54+H55+H56+H57)</f>
        <v>2270697</v>
      </c>
      <c r="I58" s="13">
        <v>3383232</v>
      </c>
      <c r="J58" s="13">
        <f>SUM(J9+J10+J11+J12+J13+J14+J15+J16+J17+J18+J20+J21+J22+J23+J24+J31+J32+J33+J34+J35+J36+J37+J38+J39+J40+J41+J42+J51+J52+J53+J54+J55+J56+J57)</f>
        <v>2754750</v>
      </c>
      <c r="K58" s="12" t="s">
        <v>59</v>
      </c>
    </row>
    <row r="59" spans="1:2" ht="11.25" customHeight="1">
      <c r="A59" s="34" t="s">
        <v>60</v>
      </c>
      <c r="B59" s="34"/>
    </row>
    <row r="60" spans="1:2" ht="9" customHeight="1">
      <c r="A60" s="34" t="s">
        <v>61</v>
      </c>
      <c r="B60" s="34"/>
    </row>
    <row r="61" spans="1:2" ht="10.5" customHeight="1">
      <c r="A61" s="34" t="s">
        <v>62</v>
      </c>
      <c r="B61" s="34"/>
    </row>
    <row r="62" spans="1:2" ht="10.5" customHeight="1">
      <c r="A62" s="34" t="s">
        <v>63</v>
      </c>
      <c r="B62" s="34"/>
    </row>
    <row r="63" ht="12.75">
      <c r="A63" s="35"/>
    </row>
    <row r="64" ht="12.75">
      <c r="A64" s="35"/>
    </row>
  </sheetData>
  <mergeCells count="41">
    <mergeCell ref="E45:E49"/>
    <mergeCell ref="F45:J45"/>
    <mergeCell ref="K45:K49"/>
    <mergeCell ref="F46:F49"/>
    <mergeCell ref="G46:J46"/>
    <mergeCell ref="G47:G49"/>
    <mergeCell ref="H47:H49"/>
    <mergeCell ref="I47:I49"/>
    <mergeCell ref="J47:J49"/>
    <mergeCell ref="A45:A49"/>
    <mergeCell ref="B45:B49"/>
    <mergeCell ref="C45:C49"/>
    <mergeCell ref="D45:D49"/>
    <mergeCell ref="E25:E29"/>
    <mergeCell ref="F25:J25"/>
    <mergeCell ref="K25:K29"/>
    <mergeCell ref="F26:F29"/>
    <mergeCell ref="G26:J26"/>
    <mergeCell ref="G27:G29"/>
    <mergeCell ref="H27:H29"/>
    <mergeCell ref="I27:I29"/>
    <mergeCell ref="J27:J29"/>
    <mergeCell ref="A25:A29"/>
    <mergeCell ref="B25:B29"/>
    <mergeCell ref="C25:C29"/>
    <mergeCell ref="D25:D29"/>
    <mergeCell ref="G4:J4"/>
    <mergeCell ref="G5:G7"/>
    <mergeCell ref="H5:H7"/>
    <mergeCell ref="I5:I7"/>
    <mergeCell ref="J5:J7"/>
    <mergeCell ref="A58:D58"/>
    <mergeCell ref="A1:K1"/>
    <mergeCell ref="A3:A7"/>
    <mergeCell ref="B3:B7"/>
    <mergeCell ref="C3:C7"/>
    <mergeCell ref="D3:D7"/>
    <mergeCell ref="F3:J3"/>
    <mergeCell ref="K3:K7"/>
    <mergeCell ref="F4:F7"/>
    <mergeCell ref="E3:E7"/>
  </mergeCells>
  <printOptions horizontalCentered="1"/>
  <pageMargins left="0" right="0" top="0.3937007874015748" bottom="0.3937007874015748" header="0.15748031496062992" footer="0.5118110236220472"/>
  <pageSetup horizontalDpi="600" verticalDpi="600" orientation="landscape" paperSize="9" scale="80" r:id="rId1"/>
  <headerFooter alignWithMargins="0">
    <oddHeader xml:space="preserve">&amp;R&amp;9Załącznik nr 1 do uchwały 
Rady Powiatu nr XI-78/07   
z dnia 18.09.2007 r.  </oddHeader>
  </headerFooter>
  <rowBreaks count="2" manualBreakCount="2">
    <brk id="24" max="255" man="1"/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2007-09-19T16:20:26Z</cp:lastPrinted>
  <dcterms:created xsi:type="dcterms:W3CDTF">2007-06-05T07:39:46Z</dcterms:created>
  <dcterms:modified xsi:type="dcterms:W3CDTF">2007-09-19T16:39:14Z</dcterms:modified>
  <cp:category/>
  <cp:version/>
  <cp:contentType/>
  <cp:contentStatus/>
</cp:coreProperties>
</file>